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te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<sst xmlns="http://schemas.openxmlformats.org/spreadsheetml/2006/main" count="8" uniqueCount="7">
  <si>
    <t xml:space="preserve">kWh</t>
  </si>
  <si>
    <t xml:space="preserve">Ecart :</t>
  </si>
  <si>
    <r>
      <rPr>
        <b val="true"/>
        <sz val="10"/>
        <color rgb="FFC9211E"/>
        <rFont val="Arial"/>
        <family val="2"/>
        <charset val="1"/>
      </rPr>
      <t xml:space="preserve">Coller les données au pas de 15 mn dans la colonne </t>
    </r>
    <r>
      <rPr>
        <b val="true"/>
        <sz val="14"/>
        <color rgb="FFC9211E"/>
        <rFont val="Arial"/>
        <family val="2"/>
        <charset val="1"/>
      </rPr>
      <t xml:space="preserve">C</t>
    </r>
    <r>
      <rPr>
        <b val="true"/>
        <sz val="10"/>
        <color rgb="FFC9211E"/>
        <rFont val="Arial"/>
        <family val="2"/>
        <charset val="1"/>
      </rPr>
      <t xml:space="preserve"> entre C4 et C66</t>
    </r>
  </si>
  <si>
    <t xml:space="preserve">Les calculs se feront automatiquement en colonne G</t>
  </si>
  <si>
    <t xml:space="preserve">Heure</t>
  </si>
  <si>
    <t xml:space="preserve">minute</t>
  </si>
  <si>
    <t xml:space="preserve">Watt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</si>
</sst>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0"/>
    <numFmt numFmtId="166" formatCode="0.00%"/>
    <numFmt numFmtId="167" formatCode="0.0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C9211E"/>
      <name val="Arial"/>
      <family val="2"/>
      <charset val="1"/>
    </font>
    <font>
      <b val="true"/>
      <sz val="14"/>
      <color rgb="FFC9211E"/>
      <name val="Arial"/>
      <family val="2"/>
      <charset val="1"/>
    </font>
    <font>
      <b val="true"/>
      <sz val="13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fr-FR" sz="1300" spc="-1" strike="noStrike">
                <a:solidFill>
                  <a:srgbClr val="000000"/>
                </a:solidFill>
                <a:latin typeface="Arial"/>
              </a:defRPr>
            </a:pPr>
            <a:r>
              <a:rPr b="1" lang="fr-FR" sz="1300" spc="-1" strike="noStrike">
                <a:solidFill>
                  <a:srgbClr val="000000"/>
                </a:solidFill>
                <a:latin typeface="Arial"/>
              </a:rPr>
              <a:t>Toutes les 15 mn</a:t>
            </a:r>
          </a:p>
        </c:rich>
      </c:tx>
      <c:layout>
        <c:manualLayout>
          <c:xMode val="edge"/>
          <c:yMode val="edge"/>
          <c:x val="0.695824567082052"/>
          <c:y val="0.0819116484013106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84706263149377"/>
          <c:y val="0.0674500056490792"/>
          <c:w val="0.928467389545234"/>
          <c:h val="0.917410462094679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0000"/>
            </a:solidFill>
            <a:ln w="0">
              <a:solidFill>
                <a:srgbClr val="000000"/>
              </a:solidFill>
            </a:ln>
          </c:spPr>
          <c:marker>
            <c:symbol val="square"/>
            <c:size val="6"/>
            <c:spPr>
              <a:solidFill>
                <a:srgbClr val="000000"/>
              </a:solidFill>
            </c:spPr>
          </c:marker>
          <c:dPt>
            <c:idx val="0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2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3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5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6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7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8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9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0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1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2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3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4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5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6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7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8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9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20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21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22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23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24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25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26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27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28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29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30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31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32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33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34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35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36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37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38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39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0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1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2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3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4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5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6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7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8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9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50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51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52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53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54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55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56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57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58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59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60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61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62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Lbls>
            <c:dLbl>
              <c:idx val="0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9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0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1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2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3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4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5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6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7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8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9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0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1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2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3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4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5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6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7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8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9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0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1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2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3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4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5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6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7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8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9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0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1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2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3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4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5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6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7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8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9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0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1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2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3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4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5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6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7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8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9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0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1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2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lang="fr-FR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Site!$C$4:$C$66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78</c:v>
                </c:pt>
                <c:pt idx="7">
                  <c:v>368.6376</c:v>
                </c:pt>
                <c:pt idx="8">
                  <c:v>562.8594</c:v>
                </c:pt>
                <c:pt idx="9">
                  <c:v>733.8453</c:v>
                </c:pt>
                <c:pt idx="10">
                  <c:v>870.2853</c:v>
                </c:pt>
                <c:pt idx="11">
                  <c:v>1092.6763</c:v>
                </c:pt>
                <c:pt idx="12">
                  <c:v>1257.4897</c:v>
                </c:pt>
                <c:pt idx="13">
                  <c:v>1396.3682</c:v>
                </c:pt>
                <c:pt idx="14">
                  <c:v>1509.7423</c:v>
                </c:pt>
                <c:pt idx="15">
                  <c:v>1613.296</c:v>
                </c:pt>
                <c:pt idx="16">
                  <c:v>1703.1384</c:v>
                </c:pt>
                <c:pt idx="17">
                  <c:v>1773.108</c:v>
                </c:pt>
                <c:pt idx="18">
                  <c:v>1872.3171</c:v>
                </c:pt>
                <c:pt idx="19">
                  <c:v>1939.7704</c:v>
                </c:pt>
                <c:pt idx="20">
                  <c:v>1980.6052</c:v>
                </c:pt>
                <c:pt idx="21">
                  <c:v>2033.8131</c:v>
                </c:pt>
                <c:pt idx="22">
                  <c:v>2073.5608</c:v>
                </c:pt>
                <c:pt idx="23">
                  <c:v>2087.7949</c:v>
                </c:pt>
                <c:pt idx="24">
                  <c:v>2122.0747</c:v>
                </c:pt>
                <c:pt idx="25">
                  <c:v>2125.3118</c:v>
                </c:pt>
                <c:pt idx="26">
                  <c:v>2130.657</c:v>
                </c:pt>
                <c:pt idx="27">
                  <c:v>2127.1108</c:v>
                </c:pt>
                <c:pt idx="28">
                  <c:v>2103.5593</c:v>
                </c:pt>
                <c:pt idx="29">
                  <c:v>2071.0703</c:v>
                </c:pt>
                <c:pt idx="30">
                  <c:v>2030.9204</c:v>
                </c:pt>
                <c:pt idx="31">
                  <c:v>1990.6949</c:v>
                </c:pt>
                <c:pt idx="32">
                  <c:v>1921.0016</c:v>
                </c:pt>
                <c:pt idx="33">
                  <c:v>1770.4304</c:v>
                </c:pt>
                <c:pt idx="34">
                  <c:v>1546.4202</c:v>
                </c:pt>
                <c:pt idx="35">
                  <c:v>1352.1384</c:v>
                </c:pt>
                <c:pt idx="36">
                  <c:v>678.6694</c:v>
                </c:pt>
                <c:pt idx="37">
                  <c:v>128.3092</c:v>
                </c:pt>
                <c:pt idx="38">
                  <c:v>80.4382</c:v>
                </c:pt>
                <c:pt idx="39">
                  <c:v>67.8241</c:v>
                </c:pt>
                <c:pt idx="40">
                  <c:v>68.9029</c:v>
                </c:pt>
                <c:pt idx="41">
                  <c:v>63.3721</c:v>
                </c:pt>
                <c:pt idx="42">
                  <c:v>63.2011</c:v>
                </c:pt>
                <c:pt idx="43">
                  <c:v>63.4098</c:v>
                </c:pt>
                <c:pt idx="44">
                  <c:v>65.8823</c:v>
                </c:pt>
                <c:pt idx="45">
                  <c:v>62.3384</c:v>
                </c:pt>
                <c:pt idx="46">
                  <c:v>100.4723</c:v>
                </c:pt>
                <c:pt idx="47">
                  <c:v>129.2242</c:v>
                </c:pt>
                <c:pt idx="48">
                  <c:v>56.7628</c:v>
                </c:pt>
                <c:pt idx="49">
                  <c:v>39.7171</c:v>
                </c:pt>
                <c:pt idx="50">
                  <c:v>20.3781</c:v>
                </c:pt>
                <c:pt idx="51">
                  <c:v>15.612</c:v>
                </c:pt>
                <c:pt idx="52">
                  <c:v>2.1596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17607041"/>
        <c:axId val="22107710"/>
      </c:lineChart>
      <c:catAx>
        <c:axId val="1760704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fr-FR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2107710"/>
        <c:crosses val="autoZero"/>
        <c:auto val="1"/>
        <c:lblAlgn val="ctr"/>
        <c:lblOffset val="100"/>
        <c:noMultiLvlLbl val="0"/>
      </c:catAx>
      <c:valAx>
        <c:axId val="2210771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fr-FR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7607041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66"/>
    </a:solidFill>
    <a:ln w="936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fr-FR" sz="1300" spc="-1" strike="noStrike">
                <a:solidFill>
                  <a:srgbClr val="000000"/>
                </a:solidFill>
                <a:latin typeface="Arial"/>
              </a:defRPr>
            </a:pPr>
            <a:r>
              <a:rPr b="1" lang="fr-FR" sz="1300" spc="-1" strike="noStrike">
                <a:solidFill>
                  <a:srgbClr val="000000"/>
                </a:solidFill>
                <a:latin typeface="Arial"/>
              </a:rPr>
              <a:t>Toutes les 10 mn</a:t>
            </a:r>
          </a:p>
        </c:rich>
      </c:tx>
      <c:layout>
        <c:manualLayout>
          <c:xMode val="edge"/>
          <c:yMode val="edge"/>
          <c:x val="0.695807314897413"/>
          <c:y val="0.082025598219254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84956613413348"/>
          <c:y val="0.0674457429048414"/>
          <c:w val="0.928472954342714"/>
          <c:h val="0.917529215358931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0000"/>
            </a:solidFill>
            <a:ln w="14400">
              <a:solidFill>
                <a:srgbClr val="000000"/>
              </a:solidFill>
              <a:round/>
            </a:ln>
          </c:spPr>
          <c:marker>
            <c:symbol val="square"/>
            <c:size val="6"/>
            <c:spPr>
              <a:solidFill>
                <a:srgbClr val="000000"/>
              </a:solidFill>
            </c:spPr>
          </c:marker>
          <c:dPt>
            <c:idx val="0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2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3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5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6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7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8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9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0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1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2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3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4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5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6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7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8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19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20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21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22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23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24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25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26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27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28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29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30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31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32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33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34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35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36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37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38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39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0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1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2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3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4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5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6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7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8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49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50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51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52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53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54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55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56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57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58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59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60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61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62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63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64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65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66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67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68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69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70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71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72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73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74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75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76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77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78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79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80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81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82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83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84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85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86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87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88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89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90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91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92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93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Pt>
            <c:idx val="94"/>
            <c:marker>
              <c:symbol val="square"/>
              <c:size val="6"/>
              <c:spPr>
                <a:solidFill>
                  <a:srgbClr val="000000"/>
                </a:solidFill>
              </c:spPr>
            </c:marker>
          </c:dPt>
          <c:dLbls>
            <c:dLbl>
              <c:idx val="0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9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0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1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2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3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4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5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6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7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8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9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0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1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2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3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4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5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6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7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8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9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0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1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2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3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4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5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6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7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8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9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0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1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2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3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4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5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6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7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8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9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0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1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2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3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4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5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6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7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8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9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0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1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2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3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4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5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6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7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8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9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0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1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2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3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4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5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6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7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8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9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0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1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2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3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4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5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6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7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8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9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90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91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92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93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94"/>
              <c:txPr>
                <a:bodyPr wrap="square"/>
                <a:lstStyle/>
                <a:p>
                  <a:pPr>
                    <a:defRPr b="0" lang="fr-FR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lang="fr-FR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Site!$G$4:$G$98</c:f>
              <c:numCache>
                <c:formatCode>General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26</c:v>
                </c:pt>
                <c:pt idx="9">
                  <c:v>78</c:v>
                </c:pt>
                <c:pt idx="10">
                  <c:v>271.7584</c:v>
                </c:pt>
                <c:pt idx="11">
                  <c:v>433.3782</c:v>
                </c:pt>
                <c:pt idx="12">
                  <c:v>562.8594</c:v>
                </c:pt>
                <c:pt idx="13">
                  <c:v>676.85</c:v>
                </c:pt>
                <c:pt idx="14">
                  <c:v>779.3253</c:v>
                </c:pt>
                <c:pt idx="15">
                  <c:v>870.2853</c:v>
                </c:pt>
                <c:pt idx="16">
                  <c:v>1018.54596666667</c:v>
                </c:pt>
                <c:pt idx="17">
                  <c:v>1147.6141</c:v>
                </c:pt>
                <c:pt idx="18">
                  <c:v>1257.4897</c:v>
                </c:pt>
                <c:pt idx="19">
                  <c:v>1350.07536666667</c:v>
                </c:pt>
                <c:pt idx="20">
                  <c:v>1434.15956666667</c:v>
                </c:pt>
                <c:pt idx="21">
                  <c:v>1509.7423</c:v>
                </c:pt>
                <c:pt idx="22">
                  <c:v>1578.7781</c:v>
                </c:pt>
                <c:pt idx="23">
                  <c:v>1643.24346666667</c:v>
                </c:pt>
                <c:pt idx="24">
                  <c:v>1703.1384</c:v>
                </c:pt>
                <c:pt idx="25">
                  <c:v>1749.7848</c:v>
                </c:pt>
                <c:pt idx="26">
                  <c:v>1806.1777</c:v>
                </c:pt>
                <c:pt idx="27">
                  <c:v>1872.3171</c:v>
                </c:pt>
                <c:pt idx="28">
                  <c:v>1917.28596666667</c:v>
                </c:pt>
                <c:pt idx="29">
                  <c:v>1953.382</c:v>
                </c:pt>
                <c:pt idx="30">
                  <c:v>1980.6052</c:v>
                </c:pt>
                <c:pt idx="31">
                  <c:v>2016.07713333333</c:v>
                </c:pt>
                <c:pt idx="32">
                  <c:v>2047.06233333333</c:v>
                </c:pt>
                <c:pt idx="33">
                  <c:v>2073.5608</c:v>
                </c:pt>
                <c:pt idx="34">
                  <c:v>2083.0502</c:v>
                </c:pt>
                <c:pt idx="35">
                  <c:v>2099.2215</c:v>
                </c:pt>
                <c:pt idx="36">
                  <c:v>2122.0747</c:v>
                </c:pt>
                <c:pt idx="37">
                  <c:v>2124.23276666667</c:v>
                </c:pt>
                <c:pt idx="38">
                  <c:v>2127.09353333333</c:v>
                </c:pt>
                <c:pt idx="39">
                  <c:v>2130.657</c:v>
                </c:pt>
                <c:pt idx="40">
                  <c:v>2128.29286666667</c:v>
                </c:pt>
                <c:pt idx="41">
                  <c:v>2119.2603</c:v>
                </c:pt>
                <c:pt idx="42">
                  <c:v>2103.5593</c:v>
                </c:pt>
                <c:pt idx="43">
                  <c:v>2081.89996666667</c:v>
                </c:pt>
                <c:pt idx="44">
                  <c:v>2057.687</c:v>
                </c:pt>
                <c:pt idx="45">
                  <c:v>2030.9204</c:v>
                </c:pt>
                <c:pt idx="46">
                  <c:v>2004.1034</c:v>
                </c:pt>
                <c:pt idx="47">
                  <c:v>1967.4638</c:v>
                </c:pt>
                <c:pt idx="48">
                  <c:v>1921.0016</c:v>
                </c:pt>
                <c:pt idx="49">
                  <c:v>1820.6208</c:v>
                </c:pt>
                <c:pt idx="50">
                  <c:v>1695.76033333333</c:v>
                </c:pt>
                <c:pt idx="51">
                  <c:v>1546.4202</c:v>
                </c:pt>
                <c:pt idx="52">
                  <c:v>1416.899</c:v>
                </c:pt>
                <c:pt idx="53">
                  <c:v>1127.64873333333</c:v>
                </c:pt>
                <c:pt idx="54">
                  <c:v>678.6694</c:v>
                </c:pt>
                <c:pt idx="55">
                  <c:v>311.7626</c:v>
                </c:pt>
                <c:pt idx="56">
                  <c:v>112.3522</c:v>
                </c:pt>
                <c:pt idx="57">
                  <c:v>80.4382</c:v>
                </c:pt>
                <c:pt idx="58">
                  <c:v>72.0288</c:v>
                </c:pt>
                <c:pt idx="59">
                  <c:v>68.1837</c:v>
                </c:pt>
                <c:pt idx="60">
                  <c:v>68.9029</c:v>
                </c:pt>
                <c:pt idx="61">
                  <c:v>65.2157</c:v>
                </c:pt>
                <c:pt idx="62">
                  <c:v>63.3151</c:v>
                </c:pt>
                <c:pt idx="63">
                  <c:v>63.2011</c:v>
                </c:pt>
                <c:pt idx="64">
                  <c:v>63.3402333333333</c:v>
                </c:pt>
                <c:pt idx="65">
                  <c:v>64.2339666666667</c:v>
                </c:pt>
                <c:pt idx="66">
                  <c:v>65.8823</c:v>
                </c:pt>
                <c:pt idx="67">
                  <c:v>63.5197</c:v>
                </c:pt>
                <c:pt idx="68">
                  <c:v>75.0497</c:v>
                </c:pt>
                <c:pt idx="69">
                  <c:v>100.4723</c:v>
                </c:pt>
                <c:pt idx="70">
                  <c:v>119.640233333333</c:v>
                </c:pt>
                <c:pt idx="71">
                  <c:v>105.0704</c:v>
                </c:pt>
                <c:pt idx="72">
                  <c:v>56.7628</c:v>
                </c:pt>
                <c:pt idx="73">
                  <c:v>45.399</c:v>
                </c:pt>
                <c:pt idx="74">
                  <c:v>33.2707666666667</c:v>
                </c:pt>
                <c:pt idx="75">
                  <c:v>20.3781</c:v>
                </c:pt>
                <c:pt idx="76">
                  <c:v>17.2007</c:v>
                </c:pt>
                <c:pt idx="77">
                  <c:v>11.1278666666667</c:v>
                </c:pt>
                <c:pt idx="78">
                  <c:v>2.1596</c:v>
                </c:pt>
                <c:pt idx="79">
                  <c:v>0.719866666666667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87280744"/>
        <c:axId val="40729714"/>
      </c:lineChart>
      <c:catAx>
        <c:axId val="87280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fr-FR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0729714"/>
        <c:crosses val="autoZero"/>
        <c:auto val="1"/>
        <c:lblAlgn val="ctr"/>
        <c:lblOffset val="100"/>
        <c:noMultiLvlLbl val="0"/>
      </c:catAx>
      <c:valAx>
        <c:axId val="40729714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fr-FR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7280744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66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490320</xdr:colOff>
      <xdr:row>2</xdr:row>
      <xdr:rowOff>10800</xdr:rowOff>
    </xdr:from>
    <xdr:to>
      <xdr:col>15</xdr:col>
      <xdr:colOff>118080</xdr:colOff>
      <xdr:row>21</xdr:row>
      <xdr:rowOff>120240</xdr:rowOff>
    </xdr:to>
    <xdr:graphicFrame>
      <xdr:nvGraphicFramePr>
        <xdr:cNvPr id="0" name="Chart 1"/>
        <xdr:cNvGraphicFramePr/>
      </xdr:nvGraphicFramePr>
      <xdr:xfrm>
        <a:off x="4565160" y="439560"/>
        <a:ext cx="4448520" cy="3186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525240</xdr:colOff>
      <xdr:row>22</xdr:row>
      <xdr:rowOff>46080</xdr:rowOff>
    </xdr:from>
    <xdr:to>
      <xdr:col>15</xdr:col>
      <xdr:colOff>143280</xdr:colOff>
      <xdr:row>42</xdr:row>
      <xdr:rowOff>41760</xdr:rowOff>
    </xdr:to>
    <xdr:graphicFrame>
      <xdr:nvGraphicFramePr>
        <xdr:cNvPr id="1" name="Chart 1"/>
        <xdr:cNvGraphicFramePr/>
      </xdr:nvGraphicFramePr>
      <xdr:xfrm>
        <a:off x="4600080" y="3713040"/>
        <a:ext cx="4438800" cy="3234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22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R16" activeCellId="0" sqref="R16"/>
    </sheetView>
  </sheetViews>
  <sheetFormatPr defaultColWidth="8.55078125" defaultRowHeight="12.8" zeroHeight="false" outlineLevelRow="0" outlineLevelCol="0"/>
  <cols>
    <col collapsed="false" customWidth="true" hidden="false" outlineLevel="0" max="4" min="4" style="0" width="4.92"/>
    <col collapsed="false" customWidth="true" hidden="false" outlineLevel="0" max="7" min="7" style="0" width="10.12"/>
    <col collapsed="false" customWidth="true" hidden="false" outlineLevel="0" max="1024" min="1019" style="0" width="11.52"/>
  </cols>
  <sheetData>
    <row r="1" customFormat="false" ht="21" hidden="false" customHeight="true" outlineLevel="0" collapsed="false">
      <c r="A1" s="1"/>
      <c r="C1" s="2" t="n">
        <f aca="false">SUM(C4:C66)/4000</f>
        <v>12.48634285</v>
      </c>
      <c r="D1" s="2" t="s">
        <v>0</v>
      </c>
      <c r="E1" s="2"/>
      <c r="F1" s="2"/>
      <c r="G1" s="2" t="n">
        <f aca="false">SUM(G4:G97)/6000</f>
        <v>12.4822768722222</v>
      </c>
      <c r="H1" s="0" t="s">
        <v>0</v>
      </c>
      <c r="I1" s="3" t="s">
        <v>1</v>
      </c>
      <c r="J1" s="4" t="n">
        <f aca="false">G1/C1-1</f>
        <v>-0.000325634000813313</v>
      </c>
      <c r="L1" s="5" t="s">
        <v>2</v>
      </c>
    </row>
    <row r="2" customFormat="false" ht="12.75" hidden="false" customHeight="true" outlineLevel="0" collapsed="false">
      <c r="L2" s="5" t="s">
        <v>3</v>
      </c>
    </row>
    <row r="3" customFormat="false" ht="12.75" hidden="false" customHeight="true" outlineLevel="0" collapsed="false">
      <c r="A3" s="6" t="s">
        <v>4</v>
      </c>
      <c r="B3" s="6" t="s">
        <v>5</v>
      </c>
      <c r="C3" s="0" t="s">
        <v>6</v>
      </c>
    </row>
    <row r="4" customFormat="false" ht="12.75" hidden="false" customHeight="true" outlineLevel="0" collapsed="false">
      <c r="A4" s="6" t="n">
        <v>6</v>
      </c>
      <c r="B4" s="6" t="n">
        <v>0</v>
      </c>
      <c r="C4" s="0" t="n">
        <v>0</v>
      </c>
      <c r="E4" s="0" t="n">
        <v>6</v>
      </c>
      <c r="F4" s="0" t="n">
        <v>0</v>
      </c>
      <c r="G4" s="7" t="n">
        <f aca="false">C4</f>
        <v>0</v>
      </c>
    </row>
    <row r="5" customFormat="false" ht="12.75" hidden="false" customHeight="true" outlineLevel="0" collapsed="false">
      <c r="A5" s="6"/>
      <c r="B5" s="6" t="n">
        <v>15</v>
      </c>
      <c r="C5" s="0" t="n">
        <v>0</v>
      </c>
      <c r="F5" s="0" t="n">
        <v>10</v>
      </c>
      <c r="G5" s="7" t="n">
        <f aca="false">(2*C5+C4)/3</f>
        <v>0</v>
      </c>
    </row>
    <row r="6" customFormat="false" ht="12.75" hidden="false" customHeight="true" outlineLevel="0" collapsed="false">
      <c r="A6" s="6"/>
      <c r="B6" s="6" t="n">
        <v>30</v>
      </c>
      <c r="C6" s="0" t="n">
        <v>0</v>
      </c>
      <c r="F6" s="0" t="n">
        <v>20</v>
      </c>
      <c r="G6" s="7" t="n">
        <f aca="false">(2*C5+C6)/3</f>
        <v>0</v>
      </c>
    </row>
    <row r="7" customFormat="false" ht="12.75" hidden="false" customHeight="true" outlineLevel="0" collapsed="false">
      <c r="A7" s="6"/>
      <c r="B7" s="6" t="n">
        <v>45</v>
      </c>
      <c r="C7" s="0" t="n">
        <v>0</v>
      </c>
      <c r="F7" s="0" t="n">
        <v>30</v>
      </c>
      <c r="G7" s="7" t="n">
        <f aca="false">C6</f>
        <v>0</v>
      </c>
    </row>
    <row r="8" customFormat="false" ht="12.75" hidden="false" customHeight="true" outlineLevel="0" collapsed="false">
      <c r="A8" s="6" t="n">
        <v>7</v>
      </c>
      <c r="B8" s="6" t="n">
        <v>0</v>
      </c>
      <c r="C8" s="0" t="n">
        <v>0</v>
      </c>
      <c r="F8" s="0" t="n">
        <v>40</v>
      </c>
      <c r="G8" s="7" t="n">
        <f aca="false">(2*C7+C6)/3</f>
        <v>0</v>
      </c>
    </row>
    <row r="9" customFormat="false" ht="12.75" hidden="false" customHeight="true" outlineLevel="0" collapsed="false">
      <c r="A9" s="6"/>
      <c r="B9" s="6" t="n">
        <v>15</v>
      </c>
      <c r="C9" s="0" t="n">
        <v>0</v>
      </c>
      <c r="F9" s="0" t="n">
        <v>50</v>
      </c>
      <c r="G9" s="7" t="n">
        <f aca="false">(2*C7+C8)/3</f>
        <v>0</v>
      </c>
    </row>
    <row r="10" customFormat="false" ht="12.75" hidden="false" customHeight="true" outlineLevel="0" collapsed="false">
      <c r="A10" s="6"/>
      <c r="B10" s="6" t="n">
        <v>30</v>
      </c>
      <c r="C10" s="0" t="n">
        <v>78</v>
      </c>
      <c r="E10" s="0" t="n">
        <v>7</v>
      </c>
      <c r="F10" s="0" t="n">
        <v>0</v>
      </c>
      <c r="G10" s="7" t="n">
        <f aca="false">C8</f>
        <v>0</v>
      </c>
    </row>
    <row r="11" customFormat="false" ht="12.75" hidden="false" customHeight="true" outlineLevel="0" collapsed="false">
      <c r="A11" s="6"/>
      <c r="B11" s="6" t="n">
        <v>45</v>
      </c>
      <c r="C11" s="0" t="n">
        <v>368.6376</v>
      </c>
      <c r="F11" s="0" t="n">
        <v>10</v>
      </c>
      <c r="G11" s="7" t="n">
        <f aca="false">(2*C9+C8)/3</f>
        <v>0</v>
      </c>
    </row>
    <row r="12" customFormat="false" ht="12.75" hidden="false" customHeight="true" outlineLevel="0" collapsed="false">
      <c r="A12" s="6" t="n">
        <v>8</v>
      </c>
      <c r="B12" s="6" t="n">
        <v>0</v>
      </c>
      <c r="C12" s="0" t="n">
        <v>562.8594</v>
      </c>
      <c r="F12" s="0" t="n">
        <v>20</v>
      </c>
      <c r="G12" s="7" t="n">
        <f aca="false">(2*C9+C10)/3</f>
        <v>26</v>
      </c>
    </row>
    <row r="13" customFormat="false" ht="12.75" hidden="false" customHeight="true" outlineLevel="0" collapsed="false">
      <c r="A13" s="6"/>
      <c r="B13" s="6" t="n">
        <v>15</v>
      </c>
      <c r="C13" s="0" t="n">
        <v>733.8453</v>
      </c>
      <c r="F13" s="0" t="n">
        <v>30</v>
      </c>
      <c r="G13" s="7" t="n">
        <f aca="false">C10</f>
        <v>78</v>
      </c>
    </row>
    <row r="14" customFormat="false" ht="12.75" hidden="false" customHeight="true" outlineLevel="0" collapsed="false">
      <c r="A14" s="6"/>
      <c r="B14" s="6" t="n">
        <v>30</v>
      </c>
      <c r="C14" s="0" t="n">
        <v>870.2853</v>
      </c>
      <c r="F14" s="0" t="n">
        <v>40</v>
      </c>
      <c r="G14" s="7" t="n">
        <f aca="false">(2*C11+C10)/3</f>
        <v>271.7584</v>
      </c>
    </row>
    <row r="15" customFormat="false" ht="12.75" hidden="false" customHeight="true" outlineLevel="0" collapsed="false">
      <c r="A15" s="6"/>
      <c r="B15" s="6" t="n">
        <v>45</v>
      </c>
      <c r="C15" s="0" t="n">
        <v>1092.6763</v>
      </c>
      <c r="F15" s="0" t="n">
        <v>50</v>
      </c>
      <c r="G15" s="7" t="n">
        <f aca="false">(2*C11+C12)/3</f>
        <v>433.3782</v>
      </c>
    </row>
    <row r="16" customFormat="false" ht="12.75" hidden="false" customHeight="true" outlineLevel="0" collapsed="false">
      <c r="A16" s="6" t="n">
        <v>9</v>
      </c>
      <c r="B16" s="6" t="n">
        <v>0</v>
      </c>
      <c r="C16" s="0" t="n">
        <v>1257.4897</v>
      </c>
      <c r="E16" s="0" t="n">
        <v>8</v>
      </c>
      <c r="F16" s="0" t="n">
        <v>0</v>
      </c>
      <c r="G16" s="7" t="n">
        <f aca="false">C12</f>
        <v>562.8594</v>
      </c>
    </row>
    <row r="17" customFormat="false" ht="12.75" hidden="false" customHeight="true" outlineLevel="0" collapsed="false">
      <c r="A17" s="6"/>
      <c r="B17" s="6" t="n">
        <v>15</v>
      </c>
      <c r="C17" s="0" t="n">
        <v>1396.3682</v>
      </c>
      <c r="F17" s="0" t="n">
        <v>10</v>
      </c>
      <c r="G17" s="7" t="n">
        <f aca="false">(2*C13+C12)/3</f>
        <v>676.85</v>
      </c>
    </row>
    <row r="18" customFormat="false" ht="12.75" hidden="false" customHeight="true" outlineLevel="0" collapsed="false">
      <c r="A18" s="6"/>
      <c r="B18" s="6" t="n">
        <v>30</v>
      </c>
      <c r="C18" s="0" t="n">
        <v>1509.7423</v>
      </c>
      <c r="F18" s="0" t="n">
        <v>20</v>
      </c>
      <c r="G18" s="7" t="n">
        <f aca="false">(2*C13+C14)/3</f>
        <v>779.3253</v>
      </c>
    </row>
    <row r="19" customFormat="false" ht="12.75" hidden="false" customHeight="true" outlineLevel="0" collapsed="false">
      <c r="A19" s="6"/>
      <c r="B19" s="6" t="n">
        <v>45</v>
      </c>
      <c r="C19" s="0" t="n">
        <v>1613.296</v>
      </c>
      <c r="F19" s="0" t="n">
        <v>30</v>
      </c>
      <c r="G19" s="7" t="n">
        <f aca="false">C14</f>
        <v>870.2853</v>
      </c>
    </row>
    <row r="20" customFormat="false" ht="12.75" hidden="false" customHeight="true" outlineLevel="0" collapsed="false">
      <c r="A20" s="6" t="n">
        <v>10</v>
      </c>
      <c r="B20" s="6" t="n">
        <v>0</v>
      </c>
      <c r="C20" s="0" t="n">
        <v>1703.1384</v>
      </c>
      <c r="F20" s="0" t="n">
        <v>40</v>
      </c>
      <c r="G20" s="7" t="n">
        <f aca="false">(2*C15+C14)/3</f>
        <v>1018.54596666667</v>
      </c>
    </row>
    <row r="21" customFormat="false" ht="12.75" hidden="false" customHeight="true" outlineLevel="0" collapsed="false">
      <c r="A21" s="6"/>
      <c r="B21" s="6" t="n">
        <v>15</v>
      </c>
      <c r="C21" s="0" t="n">
        <v>1773.108</v>
      </c>
      <c r="F21" s="0" t="n">
        <v>50</v>
      </c>
      <c r="G21" s="7" t="n">
        <f aca="false">(2*C15+C16)/3</f>
        <v>1147.6141</v>
      </c>
    </row>
    <row r="22" customFormat="false" ht="12.75" hidden="false" customHeight="true" outlineLevel="0" collapsed="false">
      <c r="A22" s="6"/>
      <c r="B22" s="6" t="n">
        <v>30</v>
      </c>
      <c r="C22" s="0" t="n">
        <v>1872.3171</v>
      </c>
      <c r="E22" s="0" t="n">
        <v>9</v>
      </c>
      <c r="F22" s="0" t="n">
        <v>0</v>
      </c>
      <c r="G22" s="7" t="n">
        <f aca="false">C16</f>
        <v>1257.4897</v>
      </c>
    </row>
    <row r="23" customFormat="false" ht="12.75" hidden="false" customHeight="true" outlineLevel="0" collapsed="false">
      <c r="A23" s="6"/>
      <c r="B23" s="6" t="n">
        <v>45</v>
      </c>
      <c r="C23" s="0" t="n">
        <v>1939.7704</v>
      </c>
      <c r="F23" s="0" t="n">
        <v>10</v>
      </c>
      <c r="G23" s="7" t="n">
        <f aca="false">(2*C17+C16)/3</f>
        <v>1350.07536666667</v>
      </c>
    </row>
    <row r="24" customFormat="false" ht="12.75" hidden="false" customHeight="true" outlineLevel="0" collapsed="false">
      <c r="A24" s="6" t="n">
        <v>11</v>
      </c>
      <c r="B24" s="6" t="n">
        <v>0</v>
      </c>
      <c r="C24" s="0" t="n">
        <v>1980.6052</v>
      </c>
      <c r="F24" s="0" t="n">
        <v>20</v>
      </c>
      <c r="G24" s="7" t="n">
        <f aca="false">(2*C17+C18)/3</f>
        <v>1434.15956666667</v>
      </c>
    </row>
    <row r="25" customFormat="false" ht="12.75" hidden="false" customHeight="true" outlineLevel="0" collapsed="false">
      <c r="A25" s="6"/>
      <c r="B25" s="6" t="n">
        <v>15</v>
      </c>
      <c r="C25" s="0" t="n">
        <v>2033.8131</v>
      </c>
      <c r="F25" s="0" t="n">
        <v>30</v>
      </c>
      <c r="G25" s="7" t="n">
        <f aca="false">C18</f>
        <v>1509.7423</v>
      </c>
    </row>
    <row r="26" customFormat="false" ht="12.75" hidden="false" customHeight="true" outlineLevel="0" collapsed="false">
      <c r="A26" s="6"/>
      <c r="B26" s="6" t="n">
        <v>30</v>
      </c>
      <c r="C26" s="0" t="n">
        <v>2073.5608</v>
      </c>
      <c r="F26" s="0" t="n">
        <v>40</v>
      </c>
      <c r="G26" s="7" t="n">
        <f aca="false">(2*C19+C18)/3</f>
        <v>1578.7781</v>
      </c>
    </row>
    <row r="27" customFormat="false" ht="12.75" hidden="false" customHeight="true" outlineLevel="0" collapsed="false">
      <c r="A27" s="6"/>
      <c r="B27" s="6" t="n">
        <v>45</v>
      </c>
      <c r="C27" s="0" t="n">
        <v>2087.7949</v>
      </c>
      <c r="F27" s="0" t="n">
        <v>50</v>
      </c>
      <c r="G27" s="7" t="n">
        <f aca="false">(2*C19+C20)/3</f>
        <v>1643.24346666667</v>
      </c>
    </row>
    <row r="28" customFormat="false" ht="12.75" hidden="false" customHeight="true" outlineLevel="0" collapsed="false">
      <c r="A28" s="6" t="n">
        <v>12</v>
      </c>
      <c r="B28" s="6" t="n">
        <v>0</v>
      </c>
      <c r="C28" s="0" t="n">
        <v>2122.0747</v>
      </c>
      <c r="E28" s="0" t="n">
        <v>10</v>
      </c>
      <c r="F28" s="0" t="n">
        <v>60</v>
      </c>
      <c r="G28" s="7" t="n">
        <f aca="false">C20</f>
        <v>1703.1384</v>
      </c>
    </row>
    <row r="29" customFormat="false" ht="12.75" hidden="false" customHeight="true" outlineLevel="0" collapsed="false">
      <c r="A29" s="6"/>
      <c r="B29" s="6" t="n">
        <v>15</v>
      </c>
      <c r="C29" s="0" t="n">
        <v>2125.3118</v>
      </c>
      <c r="F29" s="0" t="n">
        <v>10</v>
      </c>
      <c r="G29" s="7" t="n">
        <f aca="false">(2*C21+C20)/3</f>
        <v>1749.7848</v>
      </c>
    </row>
    <row r="30" customFormat="false" ht="12.75" hidden="false" customHeight="true" outlineLevel="0" collapsed="false">
      <c r="A30" s="6"/>
      <c r="B30" s="6" t="n">
        <v>30</v>
      </c>
      <c r="C30" s="0" t="n">
        <v>2130.657</v>
      </c>
      <c r="F30" s="0" t="n">
        <v>20</v>
      </c>
      <c r="G30" s="7" t="n">
        <f aca="false">(2*C21+C22)/3</f>
        <v>1806.1777</v>
      </c>
    </row>
    <row r="31" customFormat="false" ht="12.75" hidden="false" customHeight="true" outlineLevel="0" collapsed="false">
      <c r="A31" s="6"/>
      <c r="B31" s="6" t="n">
        <v>45</v>
      </c>
      <c r="C31" s="0" t="n">
        <v>2127.1108</v>
      </c>
      <c r="F31" s="0" t="n">
        <v>30</v>
      </c>
      <c r="G31" s="7" t="n">
        <f aca="false">C22</f>
        <v>1872.3171</v>
      </c>
    </row>
    <row r="32" customFormat="false" ht="12.75" hidden="false" customHeight="true" outlineLevel="0" collapsed="false">
      <c r="A32" s="6" t="n">
        <v>13</v>
      </c>
      <c r="B32" s="6" t="n">
        <v>0</v>
      </c>
      <c r="C32" s="0" t="n">
        <v>2103.5593</v>
      </c>
      <c r="F32" s="0" t="n">
        <v>40</v>
      </c>
      <c r="G32" s="7" t="n">
        <f aca="false">(2*C23+C22)/3</f>
        <v>1917.28596666667</v>
      </c>
    </row>
    <row r="33" customFormat="false" ht="12.75" hidden="false" customHeight="true" outlineLevel="0" collapsed="false">
      <c r="A33" s="6"/>
      <c r="B33" s="6" t="n">
        <v>15</v>
      </c>
      <c r="C33" s="0" t="n">
        <v>2071.0703</v>
      </c>
      <c r="F33" s="0" t="n">
        <v>50</v>
      </c>
      <c r="G33" s="7" t="n">
        <f aca="false">(2*C23+C24)/3</f>
        <v>1953.382</v>
      </c>
    </row>
    <row r="34" customFormat="false" ht="12.75" hidden="false" customHeight="true" outlineLevel="0" collapsed="false">
      <c r="A34" s="6"/>
      <c r="B34" s="6" t="n">
        <v>30</v>
      </c>
      <c r="C34" s="0" t="n">
        <v>2030.9204</v>
      </c>
      <c r="E34" s="0" t="n">
        <v>11</v>
      </c>
      <c r="F34" s="0" t="n">
        <v>0</v>
      </c>
      <c r="G34" s="7" t="n">
        <f aca="false">C24</f>
        <v>1980.6052</v>
      </c>
    </row>
    <row r="35" customFormat="false" ht="12.75" hidden="false" customHeight="true" outlineLevel="0" collapsed="false">
      <c r="A35" s="6"/>
      <c r="B35" s="6" t="n">
        <v>45</v>
      </c>
      <c r="C35" s="0" t="n">
        <v>1990.6949</v>
      </c>
      <c r="F35" s="0" t="n">
        <v>10</v>
      </c>
      <c r="G35" s="7" t="n">
        <f aca="false">(2*C25+C24)/3</f>
        <v>2016.07713333333</v>
      </c>
    </row>
    <row r="36" customFormat="false" ht="12.75" hidden="false" customHeight="true" outlineLevel="0" collapsed="false">
      <c r="A36" s="6" t="n">
        <v>14</v>
      </c>
      <c r="B36" s="6" t="n">
        <v>0</v>
      </c>
      <c r="C36" s="0" t="n">
        <v>1921.0016</v>
      </c>
      <c r="F36" s="0" t="n">
        <v>20</v>
      </c>
      <c r="G36" s="7" t="n">
        <f aca="false">(2*C25+C26)/3</f>
        <v>2047.06233333333</v>
      </c>
    </row>
    <row r="37" customFormat="false" ht="12.75" hidden="false" customHeight="true" outlineLevel="0" collapsed="false">
      <c r="A37" s="6"/>
      <c r="B37" s="6" t="n">
        <v>15</v>
      </c>
      <c r="C37" s="0" t="n">
        <v>1770.4304</v>
      </c>
      <c r="F37" s="0" t="n">
        <v>30</v>
      </c>
      <c r="G37" s="7" t="n">
        <f aca="false">C26</f>
        <v>2073.5608</v>
      </c>
    </row>
    <row r="38" customFormat="false" ht="12.75" hidden="false" customHeight="true" outlineLevel="0" collapsed="false">
      <c r="A38" s="6"/>
      <c r="B38" s="6" t="n">
        <v>30</v>
      </c>
      <c r="C38" s="0" t="n">
        <v>1546.4202</v>
      </c>
      <c r="F38" s="0" t="n">
        <v>40</v>
      </c>
      <c r="G38" s="7" t="n">
        <f aca="false">(2*C27+C26)/3</f>
        <v>2083.0502</v>
      </c>
    </row>
    <row r="39" customFormat="false" ht="12.75" hidden="false" customHeight="true" outlineLevel="0" collapsed="false">
      <c r="A39" s="6"/>
      <c r="B39" s="6" t="n">
        <v>45</v>
      </c>
      <c r="C39" s="0" t="n">
        <v>1352.1384</v>
      </c>
      <c r="F39" s="0" t="n">
        <v>50</v>
      </c>
      <c r="G39" s="7" t="n">
        <f aca="false">(2*C27+C28)/3</f>
        <v>2099.2215</v>
      </c>
    </row>
    <row r="40" customFormat="false" ht="12.75" hidden="false" customHeight="true" outlineLevel="0" collapsed="false">
      <c r="A40" s="6" t="n">
        <v>15</v>
      </c>
      <c r="B40" s="6" t="n">
        <v>0</v>
      </c>
      <c r="C40" s="0" t="n">
        <v>678.6694</v>
      </c>
      <c r="E40" s="0" t="n">
        <v>12</v>
      </c>
      <c r="F40" s="0" t="n">
        <v>0</v>
      </c>
      <c r="G40" s="7" t="n">
        <f aca="false">C28</f>
        <v>2122.0747</v>
      </c>
    </row>
    <row r="41" customFormat="false" ht="12.75" hidden="false" customHeight="true" outlineLevel="0" collapsed="false">
      <c r="A41" s="6"/>
      <c r="B41" s="6" t="n">
        <v>15</v>
      </c>
      <c r="C41" s="0" t="n">
        <v>128.3092</v>
      </c>
      <c r="F41" s="0" t="n">
        <v>10</v>
      </c>
      <c r="G41" s="7" t="n">
        <f aca="false">(2*C29+C28)/3</f>
        <v>2124.23276666667</v>
      </c>
    </row>
    <row r="42" customFormat="false" ht="12.75" hidden="false" customHeight="true" outlineLevel="0" collapsed="false">
      <c r="A42" s="6"/>
      <c r="B42" s="6" t="n">
        <v>30</v>
      </c>
      <c r="C42" s="0" t="n">
        <v>80.4382</v>
      </c>
      <c r="F42" s="0" t="n">
        <v>20</v>
      </c>
      <c r="G42" s="7" t="n">
        <f aca="false">(2*C29+C30)/3</f>
        <v>2127.09353333333</v>
      </c>
    </row>
    <row r="43" customFormat="false" ht="12.75" hidden="false" customHeight="true" outlineLevel="0" collapsed="false">
      <c r="A43" s="6"/>
      <c r="B43" s="6" t="n">
        <v>45</v>
      </c>
      <c r="C43" s="0" t="n">
        <v>67.8241</v>
      </c>
      <c r="F43" s="0" t="n">
        <v>30</v>
      </c>
      <c r="G43" s="7" t="n">
        <f aca="false">C30</f>
        <v>2130.657</v>
      </c>
    </row>
    <row r="44" customFormat="false" ht="12.75" hidden="false" customHeight="true" outlineLevel="0" collapsed="false">
      <c r="A44" s="6" t="n">
        <v>16</v>
      </c>
      <c r="B44" s="6" t="n">
        <v>0</v>
      </c>
      <c r="C44" s="0" t="n">
        <v>68.9029</v>
      </c>
      <c r="F44" s="0" t="n">
        <v>40</v>
      </c>
      <c r="G44" s="7" t="n">
        <f aca="false">(2*C31+C30)/3</f>
        <v>2128.29286666667</v>
      </c>
    </row>
    <row r="45" customFormat="false" ht="12.75" hidden="false" customHeight="true" outlineLevel="0" collapsed="false">
      <c r="A45" s="6"/>
      <c r="B45" s="6" t="n">
        <v>15</v>
      </c>
      <c r="C45" s="0" t="n">
        <v>63.3721</v>
      </c>
      <c r="F45" s="0" t="n">
        <v>50</v>
      </c>
      <c r="G45" s="7" t="n">
        <f aca="false">(2*C31+C32)/3</f>
        <v>2119.2603</v>
      </c>
    </row>
    <row r="46" customFormat="false" ht="12.75" hidden="false" customHeight="true" outlineLevel="0" collapsed="false">
      <c r="A46" s="6"/>
      <c r="B46" s="6" t="n">
        <v>30</v>
      </c>
      <c r="C46" s="0" t="n">
        <v>63.2011</v>
      </c>
      <c r="E46" s="0" t="n">
        <v>13</v>
      </c>
      <c r="F46" s="0" t="n">
        <v>0</v>
      </c>
      <c r="G46" s="7" t="n">
        <f aca="false">C32</f>
        <v>2103.5593</v>
      </c>
    </row>
    <row r="47" customFormat="false" ht="12.75" hidden="false" customHeight="true" outlineLevel="0" collapsed="false">
      <c r="A47" s="6"/>
      <c r="B47" s="6" t="n">
        <v>45</v>
      </c>
      <c r="C47" s="0" t="n">
        <v>63.4098</v>
      </c>
      <c r="F47" s="0" t="n">
        <v>10</v>
      </c>
      <c r="G47" s="7" t="n">
        <f aca="false">(2*C33+C32)/3</f>
        <v>2081.89996666667</v>
      </c>
    </row>
    <row r="48" customFormat="false" ht="12.75" hidden="false" customHeight="true" outlineLevel="0" collapsed="false">
      <c r="A48" s="6" t="n">
        <v>17</v>
      </c>
      <c r="B48" s="6" t="n">
        <v>0</v>
      </c>
      <c r="C48" s="0" t="n">
        <v>65.8823</v>
      </c>
      <c r="F48" s="0" t="n">
        <v>20</v>
      </c>
      <c r="G48" s="7" t="n">
        <f aca="false">(2*C33+C34)/3</f>
        <v>2057.687</v>
      </c>
    </row>
    <row r="49" customFormat="false" ht="12.75" hidden="false" customHeight="true" outlineLevel="0" collapsed="false">
      <c r="A49" s="6"/>
      <c r="B49" s="6" t="n">
        <v>15</v>
      </c>
      <c r="C49" s="0" t="n">
        <v>62.3384</v>
      </c>
      <c r="F49" s="0" t="n">
        <v>30</v>
      </c>
      <c r="G49" s="7" t="n">
        <f aca="false">C34</f>
        <v>2030.9204</v>
      </c>
    </row>
    <row r="50" customFormat="false" ht="12.75" hidden="false" customHeight="true" outlineLevel="0" collapsed="false">
      <c r="A50" s="6"/>
      <c r="B50" s="6" t="n">
        <v>30</v>
      </c>
      <c r="C50" s="0" t="n">
        <v>100.4723</v>
      </c>
      <c r="F50" s="0" t="n">
        <v>40</v>
      </c>
      <c r="G50" s="7" t="n">
        <f aca="false">(2*C35+C34)/3</f>
        <v>2004.1034</v>
      </c>
    </row>
    <row r="51" customFormat="false" ht="12.75" hidden="false" customHeight="true" outlineLevel="0" collapsed="false">
      <c r="A51" s="6"/>
      <c r="B51" s="6" t="n">
        <v>45</v>
      </c>
      <c r="C51" s="0" t="n">
        <v>129.2242</v>
      </c>
      <c r="F51" s="0" t="n">
        <v>50</v>
      </c>
      <c r="G51" s="7" t="n">
        <f aca="false">(2*C35+C36)/3</f>
        <v>1967.4638</v>
      </c>
    </row>
    <row r="52" customFormat="false" ht="12.75" hidden="false" customHeight="true" outlineLevel="0" collapsed="false">
      <c r="A52" s="6" t="n">
        <v>18</v>
      </c>
      <c r="B52" s="6" t="n">
        <v>0</v>
      </c>
      <c r="C52" s="0" t="n">
        <v>56.7628</v>
      </c>
      <c r="E52" s="0" t="n">
        <v>14</v>
      </c>
      <c r="F52" s="0" t="n">
        <v>0</v>
      </c>
      <c r="G52" s="7" t="n">
        <f aca="false">C36</f>
        <v>1921.0016</v>
      </c>
    </row>
    <row r="53" customFormat="false" ht="12.75" hidden="false" customHeight="true" outlineLevel="0" collapsed="false">
      <c r="A53" s="6"/>
      <c r="B53" s="6" t="n">
        <v>15</v>
      </c>
      <c r="C53" s="0" t="n">
        <v>39.7171</v>
      </c>
      <c r="F53" s="0" t="n">
        <v>10</v>
      </c>
      <c r="G53" s="7" t="n">
        <f aca="false">(2*C37+C36)/3</f>
        <v>1820.6208</v>
      </c>
    </row>
    <row r="54" customFormat="false" ht="12.75" hidden="false" customHeight="true" outlineLevel="0" collapsed="false">
      <c r="A54" s="6"/>
      <c r="B54" s="6" t="n">
        <v>30</v>
      </c>
      <c r="C54" s="0" t="n">
        <v>20.3781</v>
      </c>
      <c r="F54" s="0" t="n">
        <v>20</v>
      </c>
      <c r="G54" s="7" t="n">
        <f aca="false">(2*C37+C38)/3</f>
        <v>1695.76033333333</v>
      </c>
    </row>
    <row r="55" customFormat="false" ht="12.75" hidden="false" customHeight="true" outlineLevel="0" collapsed="false">
      <c r="A55" s="6"/>
      <c r="B55" s="6" t="n">
        <v>45</v>
      </c>
      <c r="C55" s="0" t="n">
        <v>15.612</v>
      </c>
      <c r="F55" s="0" t="n">
        <v>30</v>
      </c>
      <c r="G55" s="7" t="n">
        <f aca="false">C38</f>
        <v>1546.4202</v>
      </c>
    </row>
    <row r="56" customFormat="false" ht="12.75" hidden="false" customHeight="true" outlineLevel="0" collapsed="false">
      <c r="A56" s="6" t="n">
        <v>19</v>
      </c>
      <c r="B56" s="6" t="n">
        <v>0</v>
      </c>
      <c r="C56" s="0" t="n">
        <v>2.1596</v>
      </c>
      <c r="F56" s="0" t="n">
        <v>40</v>
      </c>
      <c r="G56" s="7" t="n">
        <f aca="false">(2*C39+C38)/3</f>
        <v>1416.899</v>
      </c>
    </row>
    <row r="57" customFormat="false" ht="12.75" hidden="false" customHeight="true" outlineLevel="0" collapsed="false">
      <c r="A57" s="6"/>
      <c r="B57" s="6" t="n">
        <v>15</v>
      </c>
      <c r="C57" s="0" t="n">
        <v>0</v>
      </c>
      <c r="F57" s="0" t="n">
        <v>50</v>
      </c>
      <c r="G57" s="7" t="n">
        <f aca="false">(2*C39+C40)/3</f>
        <v>1127.64873333333</v>
      </c>
    </row>
    <row r="58" customFormat="false" ht="12.75" hidden="false" customHeight="true" outlineLevel="0" collapsed="false">
      <c r="A58" s="6"/>
      <c r="B58" s="6" t="n">
        <v>30</v>
      </c>
      <c r="C58" s="0" t="n">
        <v>0</v>
      </c>
      <c r="E58" s="0" t="n">
        <v>15</v>
      </c>
      <c r="F58" s="0" t="n">
        <v>0</v>
      </c>
      <c r="G58" s="7" t="n">
        <f aca="false">C40</f>
        <v>678.6694</v>
      </c>
    </row>
    <row r="59" customFormat="false" ht="12.75" hidden="false" customHeight="true" outlineLevel="0" collapsed="false">
      <c r="A59" s="6"/>
      <c r="B59" s="6" t="n">
        <v>45</v>
      </c>
      <c r="C59" s="0" t="n">
        <v>0</v>
      </c>
      <c r="F59" s="0" t="n">
        <v>10</v>
      </c>
      <c r="G59" s="7" t="n">
        <f aca="false">(2*C41+C40)/3</f>
        <v>311.7626</v>
      </c>
    </row>
    <row r="60" customFormat="false" ht="12.75" hidden="false" customHeight="true" outlineLevel="0" collapsed="false">
      <c r="A60" s="6" t="n">
        <v>20</v>
      </c>
      <c r="B60" s="6" t="n">
        <v>0</v>
      </c>
      <c r="C60" s="0" t="n">
        <v>0</v>
      </c>
      <c r="F60" s="0" t="n">
        <v>20</v>
      </c>
      <c r="G60" s="7" t="n">
        <f aca="false">(2*C41+C42)/3</f>
        <v>112.3522</v>
      </c>
    </row>
    <row r="61" customFormat="false" ht="12.75" hidden="false" customHeight="true" outlineLevel="0" collapsed="false">
      <c r="A61" s="6"/>
      <c r="B61" s="6" t="n">
        <v>15</v>
      </c>
      <c r="C61" s="0" t="n">
        <v>0</v>
      </c>
      <c r="F61" s="0" t="n">
        <v>30</v>
      </c>
      <c r="G61" s="7" t="n">
        <f aca="false">C42</f>
        <v>80.4382</v>
      </c>
    </row>
    <row r="62" customFormat="false" ht="12.75" hidden="false" customHeight="true" outlineLevel="0" collapsed="false">
      <c r="A62" s="6"/>
      <c r="B62" s="6" t="n">
        <v>30</v>
      </c>
      <c r="C62" s="0" t="n">
        <v>0</v>
      </c>
      <c r="F62" s="0" t="n">
        <v>40</v>
      </c>
      <c r="G62" s="7" t="n">
        <f aca="false">(2*C43+C42)/3</f>
        <v>72.0288</v>
      </c>
    </row>
    <row r="63" customFormat="false" ht="12.75" hidden="false" customHeight="true" outlineLevel="0" collapsed="false">
      <c r="A63" s="6"/>
      <c r="B63" s="6" t="n">
        <v>45</v>
      </c>
      <c r="C63" s="0" t="n">
        <v>0</v>
      </c>
      <c r="F63" s="0" t="n">
        <v>50</v>
      </c>
      <c r="G63" s="7" t="n">
        <f aca="false">(2*C43+C44)/3</f>
        <v>68.1837</v>
      </c>
    </row>
    <row r="64" customFormat="false" ht="12.75" hidden="false" customHeight="true" outlineLevel="0" collapsed="false">
      <c r="A64" s="6" t="n">
        <v>21</v>
      </c>
      <c r="B64" s="6" t="n">
        <v>0</v>
      </c>
      <c r="C64" s="0" t="n">
        <v>0</v>
      </c>
      <c r="E64" s="0" t="n">
        <v>16</v>
      </c>
      <c r="F64" s="0" t="n">
        <v>0</v>
      </c>
      <c r="G64" s="7" t="n">
        <f aca="false">C44</f>
        <v>68.9029</v>
      </c>
    </row>
    <row r="65" customFormat="false" ht="12.75" hidden="false" customHeight="true" outlineLevel="0" collapsed="false">
      <c r="A65" s="6"/>
      <c r="B65" s="6" t="n">
        <v>15</v>
      </c>
      <c r="C65" s="0" t="n">
        <v>0</v>
      </c>
      <c r="F65" s="0" t="n">
        <v>10</v>
      </c>
      <c r="G65" s="7" t="n">
        <f aca="false">(2*C45+C44)/3</f>
        <v>65.2157</v>
      </c>
    </row>
    <row r="66" customFormat="false" ht="12.75" hidden="false" customHeight="true" outlineLevel="0" collapsed="false">
      <c r="A66" s="6"/>
      <c r="B66" s="6" t="n">
        <v>30</v>
      </c>
      <c r="C66" s="0" t="n">
        <v>0</v>
      </c>
      <c r="F66" s="0" t="n">
        <v>20</v>
      </c>
      <c r="G66" s="7" t="n">
        <f aca="false">(2*C45+C46)/3</f>
        <v>63.3151</v>
      </c>
    </row>
    <row r="67" customFormat="false" ht="12.75" hidden="false" customHeight="true" outlineLevel="0" collapsed="false">
      <c r="A67" s="6"/>
      <c r="B67" s="6"/>
      <c r="F67" s="0" t="n">
        <v>30</v>
      </c>
      <c r="G67" s="7" t="n">
        <f aca="false">C46</f>
        <v>63.2011</v>
      </c>
    </row>
    <row r="68" customFormat="false" ht="12.75" hidden="false" customHeight="true" outlineLevel="0" collapsed="false">
      <c r="F68" s="0" t="n">
        <v>40</v>
      </c>
      <c r="G68" s="7" t="n">
        <f aca="false">(2*C47+C46)/3</f>
        <v>63.3402333333333</v>
      </c>
    </row>
    <row r="69" customFormat="false" ht="12.75" hidden="false" customHeight="true" outlineLevel="0" collapsed="false">
      <c r="F69" s="0" t="n">
        <v>50</v>
      </c>
      <c r="G69" s="7" t="n">
        <f aca="false">(2*C47+C48)/3</f>
        <v>64.2339666666667</v>
      </c>
    </row>
    <row r="70" customFormat="false" ht="12.75" hidden="false" customHeight="true" outlineLevel="0" collapsed="false">
      <c r="E70" s="0" t="n">
        <v>17</v>
      </c>
      <c r="F70" s="0" t="n">
        <v>0</v>
      </c>
      <c r="G70" s="7" t="n">
        <f aca="false">C48</f>
        <v>65.8823</v>
      </c>
    </row>
    <row r="71" customFormat="false" ht="12.75" hidden="false" customHeight="true" outlineLevel="0" collapsed="false">
      <c r="F71" s="0" t="n">
        <v>10</v>
      </c>
      <c r="G71" s="7" t="n">
        <f aca="false">(2*C49+C48)/3</f>
        <v>63.5197</v>
      </c>
    </row>
    <row r="72" customFormat="false" ht="12.75" hidden="false" customHeight="true" outlineLevel="0" collapsed="false">
      <c r="F72" s="0" t="n">
        <v>20</v>
      </c>
      <c r="G72" s="7" t="n">
        <f aca="false">(2*C49+C50)/3</f>
        <v>75.0497</v>
      </c>
    </row>
    <row r="73" customFormat="false" ht="12.75" hidden="false" customHeight="true" outlineLevel="0" collapsed="false">
      <c r="F73" s="0" t="n">
        <v>30</v>
      </c>
      <c r="G73" s="7" t="n">
        <f aca="false">C50</f>
        <v>100.4723</v>
      </c>
    </row>
    <row r="74" customFormat="false" ht="12.75" hidden="false" customHeight="true" outlineLevel="0" collapsed="false">
      <c r="F74" s="0" t="n">
        <v>40</v>
      </c>
      <c r="G74" s="7" t="n">
        <f aca="false">(2*C51+C50)/3</f>
        <v>119.640233333333</v>
      </c>
    </row>
    <row r="75" customFormat="false" ht="12.75" hidden="false" customHeight="true" outlineLevel="0" collapsed="false">
      <c r="F75" s="0" t="n">
        <v>50</v>
      </c>
      <c r="G75" s="7" t="n">
        <f aca="false">(2*C51+C52)/3</f>
        <v>105.0704</v>
      </c>
    </row>
    <row r="76" customFormat="false" ht="12.75" hidden="false" customHeight="true" outlineLevel="0" collapsed="false">
      <c r="E76" s="0" t="n">
        <v>18</v>
      </c>
      <c r="F76" s="0" t="n">
        <v>0</v>
      </c>
      <c r="G76" s="7" t="n">
        <f aca="false">C52</f>
        <v>56.7628</v>
      </c>
    </row>
    <row r="77" customFormat="false" ht="12.75" hidden="false" customHeight="true" outlineLevel="0" collapsed="false">
      <c r="F77" s="0" t="n">
        <v>10</v>
      </c>
      <c r="G77" s="7" t="n">
        <f aca="false">(2*C53+C52)/3</f>
        <v>45.399</v>
      </c>
    </row>
    <row r="78" customFormat="false" ht="12.75" hidden="false" customHeight="true" outlineLevel="0" collapsed="false">
      <c r="F78" s="0" t="n">
        <v>20</v>
      </c>
      <c r="G78" s="7" t="n">
        <f aca="false">(2*C53+C54)/3</f>
        <v>33.2707666666667</v>
      </c>
    </row>
    <row r="79" customFormat="false" ht="12.75" hidden="false" customHeight="true" outlineLevel="0" collapsed="false">
      <c r="F79" s="0" t="n">
        <v>30</v>
      </c>
      <c r="G79" s="7" t="n">
        <f aca="false">C54</f>
        <v>20.3781</v>
      </c>
    </row>
    <row r="80" customFormat="false" ht="12.75" hidden="false" customHeight="true" outlineLevel="0" collapsed="false">
      <c r="F80" s="0" t="n">
        <v>40</v>
      </c>
      <c r="G80" s="7" t="n">
        <f aca="false">(2*C55+C54)/3</f>
        <v>17.2007</v>
      </c>
    </row>
    <row r="81" customFormat="false" ht="12.75" hidden="false" customHeight="true" outlineLevel="0" collapsed="false">
      <c r="F81" s="0" t="n">
        <v>50</v>
      </c>
      <c r="G81" s="7" t="n">
        <f aca="false">(2*C55+C56)/3</f>
        <v>11.1278666666667</v>
      </c>
    </row>
    <row r="82" customFormat="false" ht="12.75" hidden="false" customHeight="true" outlineLevel="0" collapsed="false">
      <c r="E82" s="0" t="n">
        <v>19</v>
      </c>
      <c r="F82" s="0" t="n">
        <v>0</v>
      </c>
      <c r="G82" s="7" t="n">
        <f aca="false">C56</f>
        <v>2.1596</v>
      </c>
    </row>
    <row r="83" customFormat="false" ht="12.75" hidden="false" customHeight="true" outlineLevel="0" collapsed="false">
      <c r="F83" s="0" t="n">
        <v>10</v>
      </c>
      <c r="G83" s="7" t="n">
        <f aca="false">(2*C57+C56)/3</f>
        <v>0.719866666666667</v>
      </c>
    </row>
    <row r="84" customFormat="false" ht="12.75" hidden="false" customHeight="true" outlineLevel="0" collapsed="false">
      <c r="F84" s="0" t="n">
        <v>20</v>
      </c>
      <c r="G84" s="7" t="n">
        <f aca="false">(2*C57+C58)/3</f>
        <v>0</v>
      </c>
    </row>
    <row r="85" customFormat="false" ht="12.75" hidden="false" customHeight="true" outlineLevel="0" collapsed="false">
      <c r="F85" s="0" t="n">
        <v>30</v>
      </c>
      <c r="G85" s="7" t="n">
        <f aca="false">C58</f>
        <v>0</v>
      </c>
    </row>
    <row r="86" customFormat="false" ht="12.75" hidden="false" customHeight="true" outlineLevel="0" collapsed="false">
      <c r="F86" s="0" t="n">
        <v>40</v>
      </c>
      <c r="G86" s="7" t="n">
        <f aca="false">(2*C59+C58)/3</f>
        <v>0</v>
      </c>
    </row>
    <row r="87" customFormat="false" ht="12.75" hidden="false" customHeight="true" outlineLevel="0" collapsed="false">
      <c r="F87" s="0" t="n">
        <v>50</v>
      </c>
      <c r="G87" s="7" t="n">
        <f aca="false">(2*C59+C60)/3</f>
        <v>0</v>
      </c>
    </row>
    <row r="88" customFormat="false" ht="12.75" hidden="false" customHeight="true" outlineLevel="0" collapsed="false">
      <c r="E88" s="0" t="n">
        <v>20</v>
      </c>
      <c r="F88" s="0" t="n">
        <v>0</v>
      </c>
      <c r="G88" s="7" t="n">
        <f aca="false">C60</f>
        <v>0</v>
      </c>
    </row>
    <row r="89" customFormat="false" ht="12.75" hidden="false" customHeight="true" outlineLevel="0" collapsed="false">
      <c r="F89" s="0" t="n">
        <v>10</v>
      </c>
      <c r="G89" s="7" t="n">
        <f aca="false">(2*C61+C60)/3</f>
        <v>0</v>
      </c>
    </row>
    <row r="90" customFormat="false" ht="12.75" hidden="false" customHeight="true" outlineLevel="0" collapsed="false">
      <c r="F90" s="0" t="n">
        <v>20</v>
      </c>
      <c r="G90" s="7" t="n">
        <f aca="false">(2*C61+C62)/3</f>
        <v>0</v>
      </c>
    </row>
    <row r="91" customFormat="false" ht="12.75" hidden="false" customHeight="true" outlineLevel="0" collapsed="false">
      <c r="F91" s="0" t="n">
        <v>30</v>
      </c>
      <c r="G91" s="7" t="n">
        <f aca="false">C62</f>
        <v>0</v>
      </c>
    </row>
    <row r="92" customFormat="false" ht="12.75" hidden="false" customHeight="true" outlineLevel="0" collapsed="false">
      <c r="F92" s="0" t="n">
        <v>40</v>
      </c>
      <c r="G92" s="7" t="n">
        <f aca="false">(2*C63+C62)/3</f>
        <v>0</v>
      </c>
    </row>
    <row r="93" customFormat="false" ht="12.75" hidden="false" customHeight="true" outlineLevel="0" collapsed="false">
      <c r="F93" s="0" t="n">
        <v>50</v>
      </c>
      <c r="G93" s="7" t="n">
        <f aca="false">(2*C63+C64)/3</f>
        <v>0</v>
      </c>
    </row>
    <row r="94" customFormat="false" ht="12.75" hidden="false" customHeight="true" outlineLevel="0" collapsed="false">
      <c r="E94" s="0" t="n">
        <v>21</v>
      </c>
      <c r="F94" s="0" t="n">
        <v>0</v>
      </c>
      <c r="G94" s="7" t="n">
        <f aca="false">C64</f>
        <v>0</v>
      </c>
    </row>
    <row r="95" customFormat="false" ht="12.75" hidden="false" customHeight="true" outlineLevel="0" collapsed="false">
      <c r="F95" s="0" t="n">
        <v>10</v>
      </c>
      <c r="G95" s="7" t="n">
        <f aca="false">(2*C65+C64)/3</f>
        <v>0</v>
      </c>
    </row>
    <row r="96" customFormat="false" ht="12.75" hidden="false" customHeight="true" outlineLevel="0" collapsed="false">
      <c r="F96" s="0" t="n">
        <v>20</v>
      </c>
      <c r="G96" s="7" t="n">
        <f aca="false">(2*C65+C66)/3</f>
        <v>0</v>
      </c>
    </row>
    <row r="97" customFormat="false" ht="12.75" hidden="false" customHeight="true" outlineLevel="0" collapsed="false">
      <c r="F97" s="0" t="n">
        <v>30</v>
      </c>
      <c r="G97" s="7" t="n">
        <f aca="false">C66</f>
        <v>0</v>
      </c>
    </row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34987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2010-02-22T11:22:37Z</dcterms:created>
  <dc:creator>ST ARROMAN</dc:creator>
  <dc:description/>
  <dc:language>fr-CH</dc:language>
  <cp:lastModifiedBy/>
  <dcterms:modified xsi:type="dcterms:W3CDTF">2022-07-08T19:43:40Z</dcterms:modified>
  <cp:revision>74</cp:revision>
  <dc:subject/>
  <dc:title/>
</cp:coreProperties>
</file>